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 refMode="R1C1"/>
</workbook>
</file>

<file path=xl/sharedStrings.xml><?xml version="1.0" encoding="utf-8"?>
<sst xmlns="http://schemas.openxmlformats.org/spreadsheetml/2006/main" count="39" uniqueCount="39">
  <si>
    <t xml:space="preserve">Сводная таблица стоимости по процедуре №________ "_______________"</t>
  </si>
  <si>
    <t>Участник:________________________________</t>
  </si>
  <si>
    <t xml:space="preserve">№ Лота</t>
  </si>
  <si>
    <t xml:space="preserve">Марка, вид техники</t>
  </si>
  <si>
    <t xml:space="preserve">Ед. изм</t>
  </si>
  <si>
    <t xml:space="preserve">Плановая цена реализации ПАО "Россети Ленэнерго" , руб. без НДС</t>
  </si>
  <si>
    <t xml:space="preserve">Плановая цена реализации ПАО "Россети Ленэнерго" , руб. с НДС</t>
  </si>
  <si>
    <t xml:space="preserve">Этап 1</t>
  </si>
  <si>
    <t xml:space="preserve">Этап 2 Аукцион</t>
  </si>
  <si>
    <t xml:space="preserve">Цена по предложению Покупателя, руб с НДС </t>
  </si>
  <si>
    <t xml:space="preserve">Стоимость первоначального предложения, руб с НДС
(должна быть кратна шагу аукциона)</t>
  </si>
  <si>
    <t xml:space="preserve">Отклонение от плановой цены ПАО "Россети Ленэнерго" </t>
  </si>
  <si>
    <t xml:space="preserve">Цена по Предложению Покупателя по результатам аукциона, руб. с НДС</t>
  </si>
  <si>
    <t xml:space="preserve">Итоговая стоимость предложения по результатам аукциона, руб. с НДС (должна быть кратна шагу аукциона)</t>
  </si>
  <si>
    <t xml:space="preserve">Отклонение от плановой цены ПАО "Россети Ленэнерго"</t>
  </si>
  <si>
    <t>Лот</t>
  </si>
  <si>
    <t xml:space="preserve">LADA LARGUS В 041 ХР 178</t>
  </si>
  <si>
    <t>шт.</t>
  </si>
  <si>
    <t xml:space="preserve">LADA LARGUS В 042 ХР 178</t>
  </si>
  <si>
    <t xml:space="preserve">LADA LARGUS В 044 ХР 178</t>
  </si>
  <si>
    <t xml:space="preserve">Рено логан В 062 АН 178</t>
  </si>
  <si>
    <t xml:space="preserve">NISSAN MURANO 3.5 В 111 ВЕ 178</t>
  </si>
  <si>
    <t xml:space="preserve">ВАЗ-2123 GLC В 166 КХ 178</t>
  </si>
  <si>
    <t xml:space="preserve">Mercedes-Benz Sprinter 318 CDI В 498 ВН 178</t>
  </si>
  <si>
    <t xml:space="preserve">FORD FOCUS В 225 ТМ 98</t>
  </si>
  <si>
    <t xml:space="preserve">Ford Focus В 227 МА 178 </t>
  </si>
  <si>
    <t xml:space="preserve">Ford Focus В 230 МА 178</t>
  </si>
  <si>
    <t xml:space="preserve">Mitsubishi L-200 В 433 КН 178</t>
  </si>
  <si>
    <t xml:space="preserve">FORD KUGA В 559 ЕН 178</t>
  </si>
  <si>
    <t xml:space="preserve">ВАЗ-2123 GLC В 584 СУ 178</t>
  </si>
  <si>
    <t xml:space="preserve">ВАЗ-2123 GLC В 830 ТХ 178</t>
  </si>
  <si>
    <t xml:space="preserve">Автокран КС-45717А-1 МАЗ В 847 КС 178</t>
  </si>
  <si>
    <t xml:space="preserve">LADA LARGUS Т 695 СО 178</t>
  </si>
  <si>
    <t xml:space="preserve">VOLKSWAGEN 2EKZ CRAFTER К 408 ЕТ 198</t>
  </si>
  <si>
    <t xml:space="preserve">Автобус FORD TRANSIT 222702 В 943 НЕ 178</t>
  </si>
  <si>
    <t xml:space="preserve">Автокран SAURER 10 DM GOTTWALD В 655 СР 98</t>
  </si>
  <si>
    <t xml:space="preserve">Форд Мондео В 560 ЕН 178</t>
  </si>
  <si>
    <t xml:space="preserve">Кран автомобильный КС-35714-2 (шасси УРАЛ-5557) В552ОО 47</t>
  </si>
  <si>
    <t xml:space="preserve">Плановая стоимость реализации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</si>
</sst>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\ _₽_-;\-* #,##0.00\ _₽_-;_-* &quot;-&quot;??\ _₽_-;_-@_-"/>
    <numFmt numFmtId="161" formatCode="#,##0.00_ ;\-#,##0.00\ "/>
  </numFmts>
  <fonts count="13">
    <font>
      <sz val="11.000000"/>
      <color theme="1"/>
      <name val="Calibri"/>
      <scheme val="minor"/>
    </font>
    <font>
      <sz val="11.000000"/>
      <color rgb="FF9C6500"/>
      <name val="Calibri"/>
      <scheme val="minor"/>
    </font>
    <font>
      <sz val="12.000000"/>
      <color theme="1"/>
      <name val="Times New Roman"/>
    </font>
    <font>
      <sz val="11.000000"/>
      <color rgb="FF006100"/>
      <name val="Calibri"/>
      <scheme val="minor"/>
    </font>
    <font>
      <b/>
      <sz val="16.000000"/>
      <color theme="1"/>
      <name val="Calibri"/>
      <scheme val="minor"/>
    </font>
    <font>
      <b/>
      <sz val="14.000000"/>
      <color theme="1"/>
      <name val="Calibri"/>
      <scheme val="minor"/>
    </font>
    <font>
      <b/>
      <sz val="12.000000"/>
      <color theme="1"/>
      <name val="Times New Roman"/>
    </font>
    <font>
      <b/>
      <sz val="12.000000"/>
      <color theme="1"/>
      <name val="Calibri"/>
      <scheme val="minor"/>
    </font>
    <font>
      <sz val="12.000000"/>
      <color theme="1"/>
      <name val="Calibri"/>
      <scheme val="minor"/>
    </font>
    <font>
      <b/>
      <sz val="12.000000"/>
      <name val="Times New Roman"/>
    </font>
    <font>
      <sz val="12.000000"/>
      <name val="Times New Roman"/>
    </font>
    <font>
      <sz val="12.000000"/>
      <color rgb="FF9C6500"/>
      <name val="Calibri"/>
      <scheme val="minor"/>
    </font>
    <font>
      <sz val="12.000000"/>
      <color rgb="FF0061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C6EFCE"/>
        <bgColor rgb="FFC6EFCE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0" fillId="0" borderId="0" numFmtId="0" applyNumberFormat="1" applyFont="1" applyFill="1" applyBorder="1"/>
    <xf fontId="2" fillId="0" borderId="0" numFmtId="0" applyNumberFormat="1" applyFont="1" applyFill="1" applyBorder="1"/>
    <xf fontId="0" fillId="0" borderId="0" numFmtId="160" applyNumberFormat="1" applyFont="0" applyFill="0" applyBorder="0" applyProtection="0"/>
    <xf fontId="3" fillId="3" borderId="0" numFmtId="0" applyNumberFormat="0" applyFont="1" applyFill="1" applyBorder="0" applyProtection="0"/>
  </cellStyleXfs>
  <cellXfs count="44">
    <xf fontId="0" fillId="0" borderId="0" numFmtId="0" xfId="0"/>
    <xf fontId="0" fillId="0" borderId="0" numFmtId="0" xfId="0" applyAlignment="1">
      <alignment horizontal="center"/>
    </xf>
    <xf fontId="4" fillId="0" borderId="0" numFmtId="0" xfId="0" applyFont="1" applyAlignment="1" applyProtection="1">
      <alignment horizontal="center"/>
    </xf>
    <xf fontId="0" fillId="0" borderId="0" numFmtId="0" xfId="0" applyProtection="1"/>
    <xf fontId="0" fillId="0" borderId="0" numFmtId="0" xfId="0" applyAlignment="1" applyProtection="1">
      <alignment horizontal="center" vertical="center"/>
    </xf>
    <xf fontId="5" fillId="0" borderId="0" numFmtId="0" xfId="0" applyFont="1" applyProtection="1"/>
    <xf fontId="6" fillId="0" borderId="1" numFmtId="0" xfId="0" applyFont="1" applyBorder="1" applyAlignment="1" applyProtection="1">
      <alignment horizontal="center" vertical="center" wrapText="1"/>
    </xf>
    <xf fontId="7" fillId="0" borderId="1" numFmtId="0" xfId="0" applyFont="1" applyBorder="1" applyAlignment="1" applyProtection="1">
      <alignment horizontal="center" vertical="center" wrapText="1"/>
    </xf>
    <xf fontId="6" fillId="4" borderId="1" numFmtId="0" xfId="0" applyFont="1" applyFill="1" applyBorder="1" applyAlignment="1" applyProtection="1">
      <alignment horizontal="center" wrapText="1"/>
    </xf>
    <xf fontId="6" fillId="0" borderId="1" numFmtId="0" xfId="0" applyFont="1" applyBorder="1" applyAlignment="1" applyProtection="1">
      <alignment horizontal="center" wrapText="1"/>
    </xf>
    <xf fontId="8" fillId="0" borderId="1" numFmtId="0" xfId="0" applyFont="1" applyBorder="1" applyAlignment="1" applyProtection="1">
      <alignment wrapText="1"/>
    </xf>
    <xf fontId="8" fillId="0" borderId="1" numFmtId="0" xfId="0" applyFont="1" applyBorder="1" applyAlignment="1" applyProtection="1">
      <alignment horizontal="center" vertical="center" wrapText="1"/>
    </xf>
    <xf fontId="9" fillId="0" borderId="1" numFmtId="0" xfId="0" applyFont="1" applyBorder="1" applyAlignment="1" applyProtection="1">
      <alignment horizontal="center" vertical="center" wrapText="1"/>
    </xf>
    <xf fontId="8" fillId="0" borderId="1" numFmtId="0" xfId="0" applyFont="1" applyBorder="1" applyAlignment="1">
      <alignment horizontal="right"/>
    </xf>
    <xf fontId="2" fillId="0" borderId="1" numFmtId="0" xfId="0" applyFont="1" applyBorder="1" applyAlignment="1" applyProtection="1">
      <alignment horizontal="left" vertical="center" wrapText="1"/>
    </xf>
    <xf fontId="10" fillId="5" borderId="1" numFmtId="0" xfId="2" applyFont="1" applyFill="1" applyBorder="1" applyAlignment="1" applyProtection="1">
      <alignment vertical="top" wrapText="1"/>
    </xf>
    <xf fontId="2" fillId="0" borderId="2" numFmtId="0" xfId="0" applyFont="1" applyBorder="1" applyAlignment="1" applyProtection="1">
      <alignment horizontal="center" vertical="center" wrapText="1"/>
    </xf>
    <xf fontId="2" fillId="0" borderId="3" numFmtId="4" xfId="0" applyNumberFormat="1" applyFont="1" applyBorder="1" applyAlignment="1" applyProtection="1">
      <alignment horizontal="center" vertical="center" wrapText="1"/>
    </xf>
    <xf fontId="2" fillId="0" borderId="1" numFmtId="4" xfId="0" applyNumberFormat="1" applyFont="1" applyBorder="1" applyAlignment="1" applyProtection="1">
      <alignment horizontal="center" vertical="center" wrapText="1"/>
    </xf>
    <xf fontId="11" fillId="2" borderId="1" numFmtId="4" xfId="1" applyNumberFormat="1" applyFont="1" applyFill="1" applyBorder="1" applyAlignment="1" applyProtection="1">
      <alignment horizontal="center" vertical="center" wrapText="1"/>
    </xf>
    <xf fontId="12" fillId="3" borderId="1" numFmtId="4" xfId="5" applyNumberFormat="1" applyFont="1" applyFill="1" applyBorder="1" applyAlignment="1" applyProtection="1">
      <alignment horizontal="center" vertical="center" wrapText="1"/>
    </xf>
    <xf fontId="8" fillId="0" borderId="1" numFmtId="0" xfId="0" applyFont="1" applyBorder="1" applyAlignment="1" applyProtection="1">
      <alignment horizontal="left" vertical="center" wrapText="1"/>
    </xf>
    <xf fontId="10" fillId="5" borderId="1" numFmtId="0" xfId="0" applyFont="1" applyFill="1" applyBorder="1" applyAlignment="1" applyProtection="1">
      <alignment vertical="top" wrapText="1"/>
    </xf>
    <xf fontId="2" fillId="0" borderId="4" numFmtId="0" xfId="0" applyFont="1" applyBorder="1" applyAlignment="1" applyProtection="1">
      <alignment horizontal="center" vertical="center" wrapText="1"/>
    </xf>
    <xf fontId="2" fillId="0" borderId="3" numFmtId="4" xfId="0" applyNumberFormat="1" applyFont="1" applyBorder="1" applyAlignment="1">
      <alignment horizontal="center" vertical="center" wrapText="1"/>
    </xf>
    <xf fontId="2" fillId="0" borderId="5" numFmtId="4" xfId="0" applyNumberFormat="1" applyFont="1" applyBorder="1" applyAlignment="1" applyProtection="1">
      <alignment horizontal="center" vertical="center" wrapText="1"/>
    </xf>
    <xf fontId="11" fillId="2" borderId="1" numFmtId="4" xfId="1" applyNumberFormat="1" applyFont="1" applyFill="1" applyBorder="1" applyAlignment="1" applyProtection="1">
      <alignment horizontal="center" vertical="center"/>
    </xf>
    <xf fontId="12" fillId="3" borderId="1" numFmtId="4" xfId="5" applyNumberFormat="1" applyFont="1" applyFill="1" applyBorder="1" applyAlignment="1" applyProtection="1">
      <alignment horizontal="center" vertical="center"/>
    </xf>
    <xf fontId="10" fillId="5" borderId="1" numFmtId="0" xfId="0" applyFont="1" applyFill="1" applyBorder="1" applyAlignment="1">
      <alignment vertical="top" wrapText="1"/>
    </xf>
    <xf fontId="10" fillId="5" borderId="1" numFmtId="0" xfId="3" applyFont="1" applyFill="1" applyBorder="1" applyAlignment="1">
      <alignment vertical="top" wrapText="1"/>
    </xf>
    <xf fontId="10" fillId="6" borderId="1" numFmtId="0" xfId="3" applyFont="1" applyFill="1" applyBorder="1" applyAlignment="1">
      <alignment vertical="top" wrapText="1"/>
    </xf>
    <xf fontId="2" fillId="0" borderId="6" numFmtId="4" xfId="0" applyNumberFormat="1" applyFont="1" applyBorder="1" applyAlignment="1">
      <alignment horizontal="center" vertical="center" wrapText="1"/>
    </xf>
    <xf fontId="8" fillId="0" borderId="0" numFmtId="0" xfId="0" applyFont="1"/>
    <xf fontId="8" fillId="0" borderId="1" numFmtId="0" xfId="0" applyFont="1" applyBorder="1" applyAlignment="1" applyProtection="1">
      <alignment horizontal="center" vertical="center"/>
    </xf>
    <xf fontId="7" fillId="0" borderId="1" numFmtId="0" xfId="0" applyFont="1" applyBorder="1" applyAlignment="1" applyProtection="1">
      <alignment vertical="center"/>
    </xf>
    <xf fontId="8" fillId="0" borderId="1" numFmtId="0" xfId="0" applyFont="1" applyBorder="1" applyProtection="1"/>
    <xf fontId="6" fillId="0" borderId="2" numFmtId="160" xfId="4" applyNumberFormat="1" applyFont="1" applyBorder="1" applyAlignment="1" applyProtection="1">
      <alignment horizontal="center" vertical="center" wrapText="1"/>
    </xf>
    <xf fontId="6" fillId="0" borderId="1" numFmtId="160" xfId="4" applyNumberFormat="1" applyFont="1" applyBorder="1" applyAlignment="1" applyProtection="1">
      <alignment horizontal="center" vertical="center" wrapText="1"/>
    </xf>
    <xf fontId="11" fillId="2" borderId="1" numFmtId="0" xfId="1" applyFont="1" applyFill="1" applyBorder="1" applyProtection="1"/>
    <xf fontId="11" fillId="2" borderId="1" numFmtId="4" xfId="1" applyNumberFormat="1" applyFont="1" applyFill="1" applyBorder="1" applyProtection="1"/>
    <xf fontId="11" fillId="2" borderId="1" numFmtId="161" xfId="1" applyNumberFormat="1" applyFont="1" applyFill="1" applyBorder="1" applyAlignment="1" applyProtection="1">
      <alignment horizontal="right"/>
    </xf>
    <xf fontId="12" fillId="3" borderId="1" numFmtId="0" xfId="5" applyFont="1" applyFill="1" applyBorder="1" applyProtection="1"/>
    <xf fontId="12" fillId="3" borderId="1" numFmtId="4" xfId="5" applyNumberFormat="1" applyFont="1" applyFill="1" applyBorder="1" applyProtection="1"/>
    <xf fontId="0" fillId="0" borderId="0" numFmtId="0" xfId="0" applyAlignment="1" applyProtection="1">
      <alignment horizontal="center"/>
    </xf>
  </cellXfs>
  <cellStyles count="6">
    <cellStyle name="Нейтральный" xfId="1" builtinId="28"/>
    <cellStyle name="Обычный" xfId="0" builtinId="0"/>
    <cellStyle name="Обычный 2 14" xfId="2"/>
    <cellStyle name="Обычный 3" xfId="3"/>
    <cellStyle name="Финансовый" xfId="4" builtinId="3"/>
    <cellStyle name="Хороший" xfId="5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G71" activeCellId="0" sqref="G71"/>
    </sheetView>
  </sheetViews>
  <sheetFormatPr defaultRowHeight="14.25"/>
  <cols>
    <col customWidth="1" min="3" max="3" width="69.7109375"/>
    <col customWidth="1" min="5" max="6" style="1" width="15.7109375"/>
    <col customWidth="1" min="7" max="12" width="13.00390625"/>
  </cols>
  <sheetData>
    <row r="6" ht="21">
      <c r="B6" s="2" t="s">
        <v>0</v>
      </c>
      <c r="C6" s="2"/>
      <c r="D6" s="2"/>
      <c r="E6" s="2"/>
      <c r="F6" s="2"/>
      <c r="G6" s="2"/>
      <c r="H6" s="2"/>
      <c r="I6" s="3"/>
      <c r="J6" s="3"/>
      <c r="K6" s="3"/>
      <c r="L6" s="3"/>
      <c r="M6" s="3"/>
    </row>
    <row r="7">
      <c r="B7" s="3"/>
      <c r="C7" s="3"/>
      <c r="D7" s="3"/>
      <c r="E7" s="4"/>
      <c r="F7" s="4"/>
      <c r="G7" s="3"/>
      <c r="H7" s="3"/>
      <c r="I7" s="3"/>
      <c r="J7" s="3"/>
      <c r="K7" s="3"/>
      <c r="L7" s="3"/>
      <c r="M7" s="3"/>
    </row>
    <row r="8" ht="18.75">
      <c r="B8" s="3"/>
      <c r="C8" s="5" t="s">
        <v>1</v>
      </c>
      <c r="D8" s="3"/>
      <c r="E8" s="4"/>
      <c r="F8" s="4"/>
      <c r="G8" s="3"/>
      <c r="H8" s="3"/>
      <c r="I8" s="3"/>
      <c r="J8" s="3"/>
      <c r="K8" s="3"/>
      <c r="L8" s="3"/>
      <c r="M8" s="3"/>
    </row>
    <row r="9" ht="18.75">
      <c r="B9" s="3"/>
      <c r="C9" s="5"/>
      <c r="D9" s="3"/>
      <c r="E9" s="4"/>
      <c r="F9" s="4"/>
      <c r="G9" s="3"/>
      <c r="H9" s="3"/>
      <c r="I9" s="3"/>
      <c r="J9" s="3"/>
      <c r="K9" s="3"/>
      <c r="L9" s="3"/>
      <c r="M9" s="3"/>
    </row>
    <row r="10" ht="18.75">
      <c r="B10" s="3"/>
      <c r="C10" s="5"/>
      <c r="D10" s="3"/>
      <c r="E10" s="4"/>
      <c r="F10" s="4"/>
      <c r="G10" s="3"/>
      <c r="H10" s="3"/>
      <c r="I10" s="3"/>
      <c r="J10" s="3"/>
      <c r="K10" s="3"/>
      <c r="L10" s="3"/>
      <c r="M10" s="3"/>
    </row>
    <row r="11" ht="15" customHeight="1">
      <c r="A11" s="6" t="s">
        <v>2</v>
      </c>
      <c r="B11" s="6"/>
      <c r="C11" s="6" t="s">
        <v>3</v>
      </c>
      <c r="D11" s="7" t="s">
        <v>4</v>
      </c>
      <c r="E11" s="6" t="s">
        <v>5</v>
      </c>
      <c r="F11" s="6" t="s">
        <v>6</v>
      </c>
      <c r="G11" s="8" t="s">
        <v>7</v>
      </c>
      <c r="H11" s="8"/>
      <c r="I11" s="8"/>
      <c r="J11" s="9" t="s">
        <v>8</v>
      </c>
      <c r="K11" s="9"/>
      <c r="L11" s="9"/>
      <c r="M11" s="3"/>
    </row>
    <row r="12" ht="168" customHeight="1">
      <c r="A12" s="6"/>
      <c r="B12" s="6"/>
      <c r="C12" s="10"/>
      <c r="D12" s="7"/>
      <c r="E12" s="11"/>
      <c r="F12" s="11"/>
      <c r="G12" s="12" t="s">
        <v>9</v>
      </c>
      <c r="H12" s="12" t="s">
        <v>10</v>
      </c>
      <c r="I12" s="12" t="s">
        <v>11</v>
      </c>
      <c r="J12" s="12" t="s">
        <v>12</v>
      </c>
      <c r="K12" s="12" t="s">
        <v>13</v>
      </c>
      <c r="L12" s="12" t="s">
        <v>14</v>
      </c>
      <c r="M12" s="3"/>
    </row>
    <row r="13" ht="16.5">
      <c r="A13" s="13" t="s">
        <v>15</v>
      </c>
      <c r="B13" s="14">
        <v>1</v>
      </c>
      <c r="C13" s="15" t="s">
        <v>16</v>
      </c>
      <c r="D13" s="16" t="s">
        <v>17</v>
      </c>
      <c r="E13" s="17">
        <v>263616.66999999998</v>
      </c>
      <c r="F13" s="18">
        <f t="shared" ref="F13:F33" si="0">E13*1.2</f>
        <v>316340.00399999996</v>
      </c>
      <c r="G13" s="19"/>
      <c r="H13" s="19"/>
      <c r="I13" s="19"/>
      <c r="J13" s="20"/>
      <c r="K13" s="20"/>
      <c r="L13" s="20"/>
      <c r="M13" s="3"/>
    </row>
    <row r="14" ht="16.5">
      <c r="A14" s="13" t="s">
        <v>15</v>
      </c>
      <c r="B14" s="21">
        <v>2</v>
      </c>
      <c r="C14" s="22" t="s">
        <v>18</v>
      </c>
      <c r="D14" s="23" t="s">
        <v>17</v>
      </c>
      <c r="E14" s="24">
        <v>263616.66999999998</v>
      </c>
      <c r="F14" s="25">
        <f t="shared" si="0"/>
        <v>316340.00399999996</v>
      </c>
      <c r="G14" s="26"/>
      <c r="H14" s="26"/>
      <c r="I14" s="26"/>
      <c r="J14" s="27"/>
      <c r="K14" s="27"/>
      <c r="L14" s="27"/>
      <c r="M14" s="3"/>
    </row>
    <row r="15" ht="16.5">
      <c r="A15" s="13" t="s">
        <v>15</v>
      </c>
      <c r="B15" s="14">
        <v>3</v>
      </c>
      <c r="C15" s="28" t="s">
        <v>19</v>
      </c>
      <c r="D15" s="23" t="s">
        <v>17</v>
      </c>
      <c r="E15" s="24">
        <v>263616.66999999998</v>
      </c>
      <c r="F15" s="25">
        <f t="shared" si="0"/>
        <v>316340.00399999996</v>
      </c>
      <c r="G15" s="26"/>
      <c r="H15" s="26"/>
      <c r="I15" s="26"/>
      <c r="J15" s="27"/>
      <c r="K15" s="27"/>
      <c r="L15" s="27"/>
      <c r="M15" s="3"/>
    </row>
    <row r="16" ht="16.5">
      <c r="A16" s="13" t="s">
        <v>15</v>
      </c>
      <c r="B16" s="21">
        <v>4</v>
      </c>
      <c r="C16" s="15" t="s">
        <v>20</v>
      </c>
      <c r="D16" s="23" t="s">
        <v>17</v>
      </c>
      <c r="E16" s="24">
        <v>163121.67000000001</v>
      </c>
      <c r="F16" s="25">
        <f t="shared" si="0"/>
        <v>195746.00400000002</v>
      </c>
      <c r="G16" s="26"/>
      <c r="H16" s="26"/>
      <c r="I16" s="26"/>
      <c r="J16" s="27"/>
      <c r="K16" s="27"/>
      <c r="L16" s="27"/>
      <c r="M16" s="3"/>
    </row>
    <row r="17" ht="16.5">
      <c r="A17" s="13" t="s">
        <v>15</v>
      </c>
      <c r="B17" s="14">
        <v>5</v>
      </c>
      <c r="C17" s="15" t="s">
        <v>21</v>
      </c>
      <c r="D17" s="23" t="s">
        <v>17</v>
      </c>
      <c r="E17" s="24">
        <v>339000</v>
      </c>
      <c r="F17" s="25">
        <f t="shared" si="0"/>
        <v>406800</v>
      </c>
      <c r="G17" s="19"/>
      <c r="H17" s="19"/>
      <c r="I17" s="19"/>
      <c r="J17" s="20"/>
      <c r="K17" s="20"/>
      <c r="L17" s="20"/>
      <c r="M17" s="3"/>
    </row>
    <row r="18" ht="16.5">
      <c r="A18" s="13" t="s">
        <v>15</v>
      </c>
      <c r="B18" s="21">
        <v>6</v>
      </c>
      <c r="C18" s="15" t="s">
        <v>22</v>
      </c>
      <c r="D18" s="23" t="s">
        <v>17</v>
      </c>
      <c r="E18" s="24">
        <v>235416.67000000001</v>
      </c>
      <c r="F18" s="25">
        <f t="shared" si="0"/>
        <v>282500.00400000002</v>
      </c>
      <c r="G18" s="26"/>
      <c r="H18" s="26"/>
      <c r="I18" s="26"/>
      <c r="J18" s="27"/>
      <c r="K18" s="27"/>
      <c r="L18" s="27"/>
      <c r="M18" s="3"/>
    </row>
    <row r="19" ht="16.5">
      <c r="A19" s="13" t="s">
        <v>15</v>
      </c>
      <c r="B19" s="14">
        <v>7</v>
      </c>
      <c r="C19" s="15" t="s">
        <v>23</v>
      </c>
      <c r="D19" s="23" t="s">
        <v>17</v>
      </c>
      <c r="E19" s="17">
        <v>222785.82999999999</v>
      </c>
      <c r="F19" s="25">
        <f t="shared" si="0"/>
        <v>267342.99599999998</v>
      </c>
      <c r="G19" s="26"/>
      <c r="H19" s="26"/>
      <c r="I19" s="26"/>
      <c r="J19" s="27"/>
      <c r="K19" s="27"/>
      <c r="L19" s="27"/>
      <c r="M19" s="3"/>
    </row>
    <row r="20" ht="16.5">
      <c r="A20" s="13" t="s">
        <v>15</v>
      </c>
      <c r="B20" s="21">
        <v>8</v>
      </c>
      <c r="C20" s="15" t="s">
        <v>24</v>
      </c>
      <c r="D20" s="23" t="s">
        <v>17</v>
      </c>
      <c r="E20" s="24">
        <v>189840</v>
      </c>
      <c r="F20" s="25">
        <f t="shared" si="0"/>
        <v>227808</v>
      </c>
      <c r="G20" s="19"/>
      <c r="H20" s="19"/>
      <c r="I20" s="19"/>
      <c r="J20" s="20"/>
      <c r="K20" s="20"/>
      <c r="L20" s="20"/>
      <c r="M20" s="3"/>
    </row>
    <row r="21" ht="16.5">
      <c r="A21" s="13" t="s">
        <v>15</v>
      </c>
      <c r="B21" s="14">
        <v>9</v>
      </c>
      <c r="C21" s="15" t="s">
        <v>25</v>
      </c>
      <c r="D21" s="23" t="s">
        <v>17</v>
      </c>
      <c r="E21" s="24">
        <v>222860.82999999999</v>
      </c>
      <c r="F21" s="25">
        <f t="shared" si="0"/>
        <v>267432.99599999998</v>
      </c>
      <c r="G21" s="26"/>
      <c r="H21" s="26"/>
      <c r="I21" s="26"/>
      <c r="J21" s="27"/>
      <c r="K21" s="27"/>
      <c r="L21" s="27"/>
      <c r="M21" s="3"/>
    </row>
    <row r="22" ht="16.5">
      <c r="A22" s="13" t="s">
        <v>15</v>
      </c>
      <c r="B22" s="21">
        <v>10</v>
      </c>
      <c r="C22" s="15" t="s">
        <v>26</v>
      </c>
      <c r="D22" s="23" t="s">
        <v>17</v>
      </c>
      <c r="E22" s="24">
        <v>147088.32999999999</v>
      </c>
      <c r="F22" s="25">
        <f t="shared" si="0"/>
        <v>176505.99599999998</v>
      </c>
      <c r="G22" s="26"/>
      <c r="H22" s="26"/>
      <c r="I22" s="26"/>
      <c r="J22" s="27"/>
      <c r="K22" s="27"/>
      <c r="L22" s="27"/>
      <c r="M22" s="3"/>
    </row>
    <row r="23" ht="16.5">
      <c r="A23" s="13" t="s">
        <v>15</v>
      </c>
      <c r="B23" s="14">
        <v>11</v>
      </c>
      <c r="C23" s="15" t="s">
        <v>27</v>
      </c>
      <c r="D23" s="23" t="s">
        <v>17</v>
      </c>
      <c r="E23" s="24">
        <v>164937.5</v>
      </c>
      <c r="F23" s="25">
        <f t="shared" si="0"/>
        <v>197925</v>
      </c>
      <c r="G23" s="19"/>
      <c r="H23" s="19"/>
      <c r="I23" s="19"/>
      <c r="J23" s="20"/>
      <c r="K23" s="20"/>
      <c r="L23" s="20"/>
      <c r="M23" s="3"/>
    </row>
    <row r="24" ht="16.5">
      <c r="A24" s="13" t="s">
        <v>15</v>
      </c>
      <c r="B24" s="21">
        <v>12</v>
      </c>
      <c r="C24" s="15" t="s">
        <v>28</v>
      </c>
      <c r="D24" s="23" t="s">
        <v>17</v>
      </c>
      <c r="E24" s="24">
        <v>210770</v>
      </c>
      <c r="F24" s="25">
        <f t="shared" si="0"/>
        <v>252924</v>
      </c>
      <c r="G24" s="26"/>
      <c r="H24" s="26"/>
      <c r="I24" s="26"/>
      <c r="J24" s="27"/>
      <c r="K24" s="27"/>
      <c r="L24" s="27"/>
      <c r="M24" s="3"/>
    </row>
    <row r="25" ht="16.5">
      <c r="A25" s="13" t="s">
        <v>15</v>
      </c>
      <c r="B25" s="14">
        <v>13</v>
      </c>
      <c r="C25" s="15" t="s">
        <v>29</v>
      </c>
      <c r="D25" s="23" t="s">
        <v>17</v>
      </c>
      <c r="E25" s="24">
        <v>304472.5</v>
      </c>
      <c r="F25" s="25">
        <f t="shared" si="0"/>
        <v>365367</v>
      </c>
      <c r="G25" s="26"/>
      <c r="H25" s="26"/>
      <c r="I25" s="26"/>
      <c r="J25" s="27"/>
      <c r="K25" s="27"/>
      <c r="L25" s="27"/>
      <c r="M25" s="3"/>
    </row>
    <row r="26" ht="16.5">
      <c r="A26" s="13" t="s">
        <v>15</v>
      </c>
      <c r="B26" s="21">
        <v>14</v>
      </c>
      <c r="C26" s="15" t="s">
        <v>30</v>
      </c>
      <c r="D26" s="23" t="s">
        <v>17</v>
      </c>
      <c r="E26" s="24">
        <v>304472.5</v>
      </c>
      <c r="F26" s="25">
        <f t="shared" si="0"/>
        <v>365367</v>
      </c>
      <c r="G26" s="26"/>
      <c r="H26" s="26"/>
      <c r="I26" s="26"/>
      <c r="J26" s="27"/>
      <c r="K26" s="27"/>
      <c r="L26" s="27"/>
      <c r="M26" s="3"/>
    </row>
    <row r="27" ht="16.5">
      <c r="A27" s="13" t="s">
        <v>15</v>
      </c>
      <c r="B27" s="14">
        <v>15</v>
      </c>
      <c r="C27" s="15" t="s">
        <v>31</v>
      </c>
      <c r="D27" s="23" t="s">
        <v>17</v>
      </c>
      <c r="E27" s="24">
        <v>1140797.5</v>
      </c>
      <c r="F27" s="25">
        <f t="shared" si="0"/>
        <v>1368957</v>
      </c>
      <c r="G27" s="19"/>
      <c r="H27" s="19"/>
      <c r="I27" s="19"/>
      <c r="J27" s="20"/>
      <c r="K27" s="20"/>
      <c r="L27" s="20"/>
      <c r="M27" s="3"/>
    </row>
    <row r="28" ht="16.5">
      <c r="A28" s="13" t="s">
        <v>15</v>
      </c>
      <c r="B28" s="21">
        <v>16</v>
      </c>
      <c r="C28" s="15" t="s">
        <v>32</v>
      </c>
      <c r="D28" s="23" t="s">
        <v>17</v>
      </c>
      <c r="E28" s="24">
        <v>263616.66999999998</v>
      </c>
      <c r="F28" s="25">
        <f t="shared" si="0"/>
        <v>316340.00399999996</v>
      </c>
      <c r="G28" s="26"/>
      <c r="H28" s="26"/>
      <c r="I28" s="26"/>
      <c r="J28" s="27"/>
      <c r="K28" s="27"/>
      <c r="L28" s="27"/>
      <c r="M28" s="3"/>
    </row>
    <row r="29" ht="16.5">
      <c r="A29" s="13" t="s">
        <v>15</v>
      </c>
      <c r="B29" s="14">
        <v>17</v>
      </c>
      <c r="C29" s="15" t="s">
        <v>33</v>
      </c>
      <c r="D29" s="23" t="s">
        <v>17</v>
      </c>
      <c r="E29" s="24">
        <v>896466.67000000004</v>
      </c>
      <c r="F29" s="25">
        <f t="shared" si="0"/>
        <v>1075760.004</v>
      </c>
      <c r="G29" s="26"/>
      <c r="H29" s="26"/>
      <c r="I29" s="26"/>
      <c r="J29" s="27"/>
      <c r="K29" s="27"/>
      <c r="L29" s="27"/>
      <c r="M29" s="3"/>
    </row>
    <row r="30" ht="16.5">
      <c r="A30" s="13" t="s">
        <v>15</v>
      </c>
      <c r="B30" s="21">
        <v>18</v>
      </c>
      <c r="C30" s="29" t="s">
        <v>34</v>
      </c>
      <c r="D30" s="23" t="s">
        <v>17</v>
      </c>
      <c r="E30" s="24">
        <v>452000</v>
      </c>
      <c r="F30" s="25">
        <f t="shared" si="0"/>
        <v>542400</v>
      </c>
      <c r="G30" s="26"/>
      <c r="H30" s="26"/>
      <c r="I30" s="26"/>
      <c r="J30" s="27"/>
      <c r="K30" s="27"/>
      <c r="L30" s="27"/>
      <c r="M30" s="3"/>
    </row>
    <row r="31" ht="16.5">
      <c r="A31" s="13" t="s">
        <v>15</v>
      </c>
      <c r="B31" s="14">
        <v>19</v>
      </c>
      <c r="C31" s="29" t="s">
        <v>35</v>
      </c>
      <c r="D31" s="23" t="s">
        <v>17</v>
      </c>
      <c r="E31" s="24">
        <v>278230.83000000002</v>
      </c>
      <c r="F31" s="25">
        <f t="shared" si="0"/>
        <v>333876.99599999998</v>
      </c>
      <c r="G31" s="19"/>
      <c r="H31" s="19"/>
      <c r="I31" s="19"/>
      <c r="J31" s="20"/>
      <c r="K31" s="20"/>
      <c r="L31" s="20"/>
      <c r="M31" s="3"/>
    </row>
    <row r="32" ht="16.5">
      <c r="A32" s="13" t="s">
        <v>15</v>
      </c>
      <c r="B32" s="21">
        <v>20</v>
      </c>
      <c r="C32" s="29" t="s">
        <v>36</v>
      </c>
      <c r="D32" s="23" t="s">
        <v>17</v>
      </c>
      <c r="E32" s="24">
        <v>186826.67000000001</v>
      </c>
      <c r="F32" s="25">
        <f t="shared" si="0"/>
        <v>224192.00400000002</v>
      </c>
      <c r="G32" s="26"/>
      <c r="H32" s="26"/>
      <c r="I32" s="26"/>
      <c r="J32" s="27"/>
      <c r="K32" s="27"/>
      <c r="L32" s="27"/>
      <c r="M32" s="3"/>
    </row>
    <row r="33" ht="16.5">
      <c r="A33" s="13" t="s">
        <v>15</v>
      </c>
      <c r="B33" s="14">
        <v>21</v>
      </c>
      <c r="C33" s="30" t="s">
        <v>37</v>
      </c>
      <c r="D33" s="23" t="s">
        <v>17</v>
      </c>
      <c r="E33" s="31">
        <v>1531777.5</v>
      </c>
      <c r="F33" s="25">
        <f t="shared" si="0"/>
        <v>1838133</v>
      </c>
      <c r="G33" s="19"/>
      <c r="H33" s="19"/>
      <c r="I33" s="19"/>
      <c r="J33" s="20"/>
      <c r="K33" s="20"/>
      <c r="L33" s="20"/>
      <c r="M33" s="3"/>
    </row>
    <row r="34" ht="16.5">
      <c r="A34" s="32"/>
      <c r="B34" s="33"/>
      <c r="C34" s="34" t="s">
        <v>38</v>
      </c>
      <c r="D34" s="35"/>
      <c r="E34" s="36">
        <f>SUM(E13:E33)</f>
        <v>8045331.6799999997</v>
      </c>
      <c r="F34" s="37">
        <f>SUM(F13:F33)</f>
        <v>9654398.0159999989</v>
      </c>
      <c r="G34" s="38"/>
      <c r="H34" s="39"/>
      <c r="I34" s="40"/>
      <c r="J34" s="41"/>
      <c r="K34" s="42"/>
      <c r="L34" s="42"/>
      <c r="M34" s="3"/>
    </row>
    <row r="35">
      <c r="B35" s="3"/>
      <c r="C35" s="3"/>
      <c r="D35" s="3"/>
      <c r="E35" s="43"/>
      <c r="F35" s="43"/>
      <c r="G35" s="3"/>
      <c r="H35" s="3"/>
      <c r="I35" s="3"/>
      <c r="J35" s="3"/>
      <c r="K35" s="3"/>
      <c r="L35" s="3"/>
      <c r="M35" s="3"/>
    </row>
    <row r="36">
      <c r="B36" s="3"/>
      <c r="C36" s="3"/>
      <c r="D36" s="3"/>
      <c r="E36" s="43"/>
      <c r="F36" s="43"/>
      <c r="G36" s="3"/>
      <c r="H36" s="3"/>
      <c r="I36" s="3"/>
      <c r="J36" s="3"/>
      <c r="K36" s="3"/>
      <c r="L36" s="3"/>
      <c r="M36" s="3"/>
    </row>
    <row r="37">
      <c r="B37" s="3"/>
      <c r="C37" s="3"/>
      <c r="D37" s="3"/>
      <c r="E37" s="43"/>
      <c r="F37" s="43"/>
      <c r="G37" s="3"/>
      <c r="H37" s="3"/>
      <c r="I37" s="3"/>
      <c r="J37" s="3"/>
      <c r="K37" s="3"/>
      <c r="L37" s="3"/>
      <c r="M37" s="3"/>
    </row>
    <row r="38">
      <c r="B38" s="3"/>
      <c r="C38" s="3"/>
      <c r="D38" s="3"/>
      <c r="E38" s="43"/>
      <c r="F38" s="43"/>
      <c r="G38" s="3"/>
      <c r="H38" s="3"/>
      <c r="I38" s="3"/>
      <c r="J38" s="3"/>
      <c r="K38" s="3"/>
      <c r="L38" s="3"/>
      <c r="M38" s="3"/>
    </row>
    <row r="39">
      <c r="B39" s="3"/>
      <c r="C39" s="3"/>
      <c r="D39" s="3"/>
      <c r="E39" s="43"/>
      <c r="F39" s="43"/>
      <c r="G39" s="3"/>
      <c r="H39" s="3"/>
      <c r="I39" s="3"/>
      <c r="J39" s="3"/>
      <c r="K39" s="3"/>
      <c r="L39" s="3"/>
      <c r="M39" s="3"/>
    </row>
    <row r="40">
      <c r="B40" s="3"/>
      <c r="C40" s="3"/>
      <c r="D40" s="3"/>
      <c r="E40" s="43"/>
      <c r="F40" s="43"/>
      <c r="G40" s="3"/>
      <c r="H40" s="3"/>
      <c r="I40" s="3"/>
      <c r="J40" s="3"/>
      <c r="K40" s="3"/>
      <c r="L40" s="3"/>
      <c r="M40" s="3"/>
    </row>
    <row r="41">
      <c r="B41" s="3"/>
      <c r="C41" s="3"/>
      <c r="D41" s="3"/>
      <c r="E41" s="43"/>
      <c r="F41" s="43"/>
      <c r="G41" s="3"/>
      <c r="H41" s="3"/>
      <c r="I41" s="3"/>
      <c r="J41" s="3"/>
      <c r="K41" s="3"/>
      <c r="L41" s="3"/>
      <c r="M41" s="3"/>
    </row>
    <row r="42">
      <c r="B42" s="3"/>
      <c r="C42" s="3"/>
      <c r="D42" s="3"/>
      <c r="E42" s="43"/>
      <c r="F42" s="43"/>
      <c r="G42" s="3"/>
      <c r="H42" s="3"/>
      <c r="I42" s="3"/>
      <c r="J42" s="3"/>
      <c r="K42" s="3"/>
      <c r="L42" s="3"/>
      <c r="M42" s="3"/>
    </row>
    <row r="43">
      <c r="B43" s="3"/>
      <c r="C43" s="3"/>
      <c r="D43" s="3"/>
      <c r="E43" s="43"/>
      <c r="F43" s="43"/>
      <c r="G43" s="3"/>
      <c r="H43" s="3"/>
      <c r="I43" s="3"/>
      <c r="J43" s="3"/>
      <c r="K43" s="3"/>
      <c r="L43" s="3"/>
      <c r="M43" s="3"/>
    </row>
    <row r="44">
      <c r="B44" s="3"/>
      <c r="C44" s="3"/>
      <c r="D44" s="3"/>
      <c r="E44" s="43"/>
      <c r="F44" s="43"/>
      <c r="G44" s="3"/>
      <c r="H44" s="3"/>
      <c r="I44" s="3"/>
      <c r="J44" s="3"/>
      <c r="K44" s="3"/>
      <c r="L44" s="3"/>
      <c r="M44" s="3"/>
    </row>
    <row r="45">
      <c r="B45" s="3"/>
      <c r="C45" s="3"/>
      <c r="D45" s="3"/>
      <c r="E45" s="43"/>
      <c r="F45" s="43"/>
      <c r="G45" s="3"/>
      <c r="H45" s="3"/>
      <c r="I45" s="3"/>
      <c r="J45" s="3"/>
      <c r="K45" s="3"/>
      <c r="L45" s="3"/>
      <c r="M45" s="3"/>
    </row>
    <row r="46">
      <c r="B46" s="3"/>
      <c r="C46" s="3"/>
      <c r="D46" s="3"/>
      <c r="E46" s="43"/>
      <c r="F46" s="43"/>
      <c r="G46" s="3"/>
      <c r="H46" s="3"/>
      <c r="I46" s="3"/>
      <c r="J46" s="3"/>
      <c r="K46" s="3"/>
      <c r="L46" s="3"/>
      <c r="M46" s="3"/>
    </row>
    <row r="47">
      <c r="B47" s="3"/>
      <c r="C47" s="3"/>
      <c r="D47" s="3"/>
      <c r="E47" s="43"/>
      <c r="F47" s="43"/>
      <c r="G47" s="3"/>
      <c r="H47" s="3"/>
      <c r="I47" s="3"/>
      <c r="J47" s="3"/>
      <c r="K47" s="3"/>
      <c r="L47" s="3"/>
      <c r="M47" s="3"/>
    </row>
    <row r="48">
      <c r="B48" s="3"/>
      <c r="C48" s="3"/>
      <c r="D48" s="3"/>
      <c r="E48" s="43"/>
      <c r="F48" s="43"/>
      <c r="G48" s="3"/>
      <c r="H48" s="3"/>
      <c r="I48" s="3"/>
      <c r="J48" s="3"/>
      <c r="K48" s="3"/>
      <c r="L48" s="3"/>
      <c r="M48" s="3"/>
    </row>
    <row r="49">
      <c r="B49" s="3"/>
      <c r="C49" s="3"/>
      <c r="D49" s="3"/>
      <c r="E49" s="43"/>
      <c r="F49" s="43"/>
      <c r="G49" s="3"/>
      <c r="H49" s="3"/>
      <c r="I49" s="3"/>
      <c r="J49" s="3"/>
      <c r="K49" s="3"/>
      <c r="L49" s="3"/>
      <c r="M49" s="3"/>
    </row>
    <row r="50">
      <c r="B50" s="3"/>
      <c r="C50" s="3"/>
      <c r="D50" s="3"/>
      <c r="E50" s="43"/>
      <c r="F50" s="43"/>
      <c r="G50" s="3"/>
      <c r="H50" s="3"/>
      <c r="I50" s="3"/>
      <c r="J50" s="3"/>
      <c r="K50" s="3"/>
      <c r="L50" s="3"/>
      <c r="M50" s="3"/>
    </row>
    <row r="51">
      <c r="B51" s="3"/>
      <c r="C51" s="3"/>
      <c r="D51" s="3"/>
      <c r="E51" s="43"/>
      <c r="F51" s="43"/>
      <c r="G51" s="3"/>
      <c r="H51" s="3"/>
      <c r="I51" s="3"/>
      <c r="J51" s="3"/>
      <c r="K51" s="3"/>
      <c r="L51" s="3"/>
      <c r="M51" s="3"/>
    </row>
    <row r="52" ht="14.25">
      <c r="E52" s="1"/>
      <c r="F52" s="1"/>
    </row>
    <row r="53" ht="14.25">
      <c r="E53" s="1"/>
      <c r="F53" s="1"/>
    </row>
    <row r="54" ht="14.25">
      <c r="E54" s="1"/>
      <c r="F54" s="1"/>
    </row>
    <row r="55" ht="14.25">
      <c r="E55" s="1"/>
      <c r="F55" s="1"/>
    </row>
    <row r="56" ht="14.25">
      <c r="E56" s="1"/>
      <c r="F56" s="1"/>
    </row>
    <row r="57" ht="14.25">
      <c r="E57" s="1"/>
      <c r="F57" s="1"/>
    </row>
    <row r="58" ht="14.25">
      <c r="E58" s="1"/>
      <c r="F58" s="1"/>
    </row>
    <row r="59" ht="14.25">
      <c r="E59" s="1"/>
      <c r="F59" s="1"/>
    </row>
    <row r="60" ht="14.25">
      <c r="E60" s="1"/>
      <c r="F60" s="1"/>
    </row>
    <row r="61" ht="14.25">
      <c r="E61" s="1"/>
      <c r="F61" s="1"/>
    </row>
    <row r="62" ht="14.25">
      <c r="E62" s="1"/>
      <c r="F62" s="1"/>
    </row>
    <row r="63" ht="14.25">
      <c r="E63" s="1"/>
      <c r="F63" s="1"/>
    </row>
    <row r="64" ht="14.25">
      <c r="E64" s="1"/>
      <c r="F64" s="1"/>
    </row>
    <row r="65" ht="14.25">
      <c r="E65" s="1"/>
      <c r="F65" s="1"/>
    </row>
  </sheetData>
  <protectedRanges>
    <protectedRange name="Диапазон1_1" sqref="D11:F13 D14 F14 D15 F15 D16:F20 D21 F21 D22:F25 D26 F26 D27:F34" algorithmName="SHA-512" hashValue="8waA/kRw3hhyXe9LfyIZnlewfjP8y00lp51hnNaDrb/n+dd9AKm6lcQZ+iOKiouskoH/Aj5E5CfZ5usaO3Q7eA==" saltValue="6gC3eOr+viKQTBy9wB8S2Q==" spinCount="100000"/>
    <protectedRange name="Диапазон1_1_1" sqref="E14" algorithmName="SHA-512" hashValue="8waA/kRw3hhyXe9LfyIZnlewfjP8y00lp51hnNaDrb/n+dd9AKm6lcQZ+iOKiouskoH/Aj5E5CfZ5usaO3Q7eA==" saltValue="6gC3eOr+viKQTBy9wB8S2Q==" spinCount="100000"/>
    <protectedRange name="Диапазон1_1_1_1" sqref="E15" algorithmName="SHA-512" hashValue="8waA/kRw3hhyXe9LfyIZnlewfjP8y00lp51hnNaDrb/n+dd9AKm6lcQZ+iOKiouskoH/Aj5E5CfZ5usaO3Q7eA==" saltValue="6gC3eOr+viKQTBy9wB8S2Q==" spinCount="100000"/>
    <protectedRange name="Диапазон1_1_2" sqref="E21" algorithmName="SHA-512" hashValue="8waA/kRw3hhyXe9LfyIZnlewfjP8y00lp51hnNaDrb/n+dd9AKm6lcQZ+iOKiouskoH/Aj5E5CfZ5usaO3Q7eA==" saltValue="6gC3eOr+viKQTBy9wB8S2Q==" spinCount="100000"/>
    <protectedRange name="Диапазон1_1_3" sqref="E26" algorithmName="SHA-512" hashValue="8waA/kRw3hhyXe9LfyIZnlewfjP8y00lp51hnNaDrb/n+dd9AKm6lcQZ+iOKiouskoH/Aj5E5CfZ5usaO3Q7eA==" saltValue="6gC3eOr+viKQTBy9wB8S2Q==" spinCount="100000"/>
  </protectedRanges>
  <mergeCells count="8">
    <mergeCell ref="B6:H6"/>
    <mergeCell ref="A11:B12"/>
    <mergeCell ref="C11:C12"/>
    <mergeCell ref="D11:D12"/>
    <mergeCell ref="E11:E12"/>
    <mergeCell ref="F11:F12"/>
    <mergeCell ref="G11:I11"/>
    <mergeCell ref="J11:L11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66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ПАО "Ленэнерго"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Великов Павел Александрович</dc:creator>
  <cp:revision>3</cp:revision>
  <dcterms:created xsi:type="dcterms:W3CDTF">2022-12-19T10:18:08Z</dcterms:created>
  <dcterms:modified xsi:type="dcterms:W3CDTF">2025-08-13T08:02:13Z</dcterms:modified>
</cp:coreProperties>
</file>